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72"/>
  </bookViews>
  <sheets>
    <sheet name="Заказ П" sheetId="1" r:id="rId1"/>
    <sheet name="Памятка по использованию" sheetId="2" r:id="rId2"/>
  </sheets>
  <definedNames>
    <definedName name="_xlnm._FilterDatabase" localSheetId="0" hidden="1">'Заказ П'!$B$5:$V$30</definedName>
  </definedNames>
  <calcPr calcId="162913"/>
</workbook>
</file>

<file path=xl/calcChain.xml><?xml version="1.0" encoding="utf-8"?>
<calcChain xmlns="http://schemas.openxmlformats.org/spreadsheetml/2006/main">
  <c r="H28" i="1" l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2" i="1" l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29" i="1"/>
  <c r="J29" i="1" s="1"/>
  <c r="H11" i="1" l="1"/>
  <c r="J11" i="1" s="1"/>
  <c r="H10" i="1"/>
  <c r="J10" i="1" s="1"/>
  <c r="J30" i="1" s="1"/>
  <c r="I30" i="1" l="1"/>
</calcChain>
</file>

<file path=xl/sharedStrings.xml><?xml version="1.0" encoding="utf-8"?>
<sst xmlns="http://schemas.openxmlformats.org/spreadsheetml/2006/main" count="249" uniqueCount="85">
  <si>
    <t>ЗАКАЗ НА ИЗГОТОВЛЕНИЕ ФАСАДОВ</t>
  </si>
  <si>
    <t>№ заказа</t>
  </si>
  <si>
    <t>Дата изготовления</t>
  </si>
  <si>
    <t>Дата принятия</t>
  </si>
  <si>
    <t>20.01.2021</t>
  </si>
  <si>
    <t>03.02.2021</t>
  </si>
  <si>
    <t>Заказчик</t>
  </si>
  <si>
    <t>№</t>
  </si>
  <si>
    <t>Номенклатура</t>
  </si>
  <si>
    <t>Наименование</t>
  </si>
  <si>
    <t>Артикул</t>
  </si>
  <si>
    <t>Кол-во, ед.</t>
  </si>
  <si>
    <t>Итого</t>
  </si>
  <si>
    <t>Цвет</t>
  </si>
  <si>
    <t>Проф. кр.</t>
  </si>
  <si>
    <t>Проф. вн.</t>
  </si>
  <si>
    <t>Фрезеровка под петли</t>
  </si>
  <si>
    <t>Кол-во окраш. сторон</t>
  </si>
  <si>
    <t>Комментарий</t>
  </si>
  <si>
    <t>Коэф сложн.</t>
  </si>
  <si>
    <t>Фасад</t>
  </si>
  <si>
    <t>R 2</t>
  </si>
  <si>
    <t>Нет</t>
  </si>
  <si>
    <t>нет</t>
  </si>
  <si>
    <t>2.2</t>
  </si>
  <si>
    <t>КОММЕНТАРИИ:</t>
  </si>
  <si>
    <t>Условия размещения заказа:</t>
  </si>
  <si>
    <t>После размещения заказа ИЗМЕНЕНИЯ и ДОПОЛНЕНИЯ не принимаются, денежные средства не возвращаются.</t>
  </si>
  <si>
    <t>С условием размещения заказа, С размерами, цветом, формой фрезеровки согласен(на),</t>
  </si>
  <si>
    <t>Клиент</t>
  </si>
  <si>
    <t>Высота, мм</t>
  </si>
  <si>
    <t>Ширина,мм</t>
  </si>
  <si>
    <t>Ставка     НДС</t>
  </si>
  <si>
    <t>Адрес Доставки</t>
  </si>
  <si>
    <t>Площадь    1 ед., м.кв.</t>
  </si>
  <si>
    <t>RAL 9003</t>
  </si>
  <si>
    <t xml:space="preserve">2 по 977, 110 от края слева </t>
  </si>
  <si>
    <t>2 по 911, 110 верх, 223 низ справа</t>
  </si>
  <si>
    <t>2 по 911, 110 от края слева</t>
  </si>
  <si>
    <t>2 по 911, по 110 от края справа</t>
  </si>
  <si>
    <t>2 по 716, 110 от края.  слева</t>
  </si>
  <si>
    <t>2 по 716, 110 от края справа</t>
  </si>
  <si>
    <t>RAL_9003</t>
  </si>
  <si>
    <t>NCS_S_0502G</t>
  </si>
  <si>
    <t>WCP_119</t>
  </si>
  <si>
    <t>Подбор</t>
  </si>
  <si>
    <t>Tikkurila_L376</t>
  </si>
  <si>
    <t>Угол</t>
  </si>
  <si>
    <t>NCS_S_0502_R80B</t>
  </si>
  <si>
    <t>R2</t>
  </si>
  <si>
    <t>МДФ_22_прямой_с_интегрированной_ручкой_глянец</t>
  </si>
  <si>
    <t>МДФ_22_прямой_угол_стыковочный_с_интегрированной_ручкой_матовый_5%_глосса</t>
  </si>
  <si>
    <t>МДФ_22_прямой_угол_стыковочный_с_интегрированной_ручкой_глянец</t>
  </si>
  <si>
    <t>МДФ 22 прямой матовый 5% глосса</t>
  </si>
  <si>
    <t>МДФ 22 прямой угол стыковочный с интегрированной ручкой глянец</t>
  </si>
  <si>
    <t>МДФ 22 прямой с интегрированной ручкой глянец</t>
  </si>
  <si>
    <t>Внесение позиций по шаблону, где "_"- это пробел</t>
  </si>
  <si>
    <t>МДФ_19_фрезерованный_матовый</t>
  </si>
  <si>
    <t>Свой</t>
  </si>
  <si>
    <t>МДФ_19_прямой_с_интегрированной_ручкой_матовый_3%_глосса</t>
  </si>
  <si>
    <t>МДФ_16_прямой_матовый_5%_глосса</t>
  </si>
  <si>
    <t>МДФ_19_прямой_угол_стыковочный_глянец</t>
  </si>
  <si>
    <t>2. Чертежи в формате PDF</t>
  </si>
  <si>
    <t>3. Файл b3d. Ver.8</t>
  </si>
  <si>
    <t>Заявка принимается на просчет в следующей комплектации:</t>
  </si>
  <si>
    <t>4. Визуализация в формате PDF, JPEG, PNG</t>
  </si>
  <si>
    <t xml:space="preserve">*Менеджер в праве отказать в просчете, изменить ранее оговоренный срок изготовления при отстуствии необходимых файлов (см. перечень) для расчета стоимости заказа. </t>
  </si>
  <si>
    <t>1. Файл "шаблон заполнения заявок" в формате xlsx</t>
  </si>
  <si>
    <t>МДФ_22_фрезерованный_витрина_глянец</t>
  </si>
  <si>
    <t>Витрина</t>
  </si>
  <si>
    <t xml:space="preserve">ООО "БАМИ Мебель" </t>
  </si>
  <si>
    <t>ящик</t>
  </si>
  <si>
    <t>Беллини</t>
  </si>
  <si>
    <t>Тип 1</t>
  </si>
  <si>
    <t>Тип 2</t>
  </si>
  <si>
    <t>WCP_120</t>
  </si>
  <si>
    <t>WCP_121</t>
  </si>
  <si>
    <t>Лайн-U</t>
  </si>
  <si>
    <t>Лайн-J</t>
  </si>
  <si>
    <t>Лайн-9</t>
  </si>
  <si>
    <t>Соло</t>
  </si>
  <si>
    <t>Цена</t>
  </si>
  <si>
    <t>Сумма</t>
  </si>
  <si>
    <t>Сумма НДС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</si>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</sst>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FFFFFF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left"/>
    </xf>
    <xf numFmtId="0" fontId="1" fillId="0" borderId="3" xfId="0" applyFont="1" applyBorder="1" applyAlignment="1"/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9" fontId="1" fillId="0" borderId="2" xfId="0" applyNumberFormat="1" applyFont="1" applyBorder="1" applyAlignment="1">
      <alignment vertical="center" wrapText="1"/>
    </xf>
    <xf numFmtId="166" fontId="1" fillId="0" borderId="2" xfId="0" applyNumberFormat="1" applyFont="1" applyBorder="1" applyAlignment="1">
      <alignment vertical="center" wrapText="1"/>
    </xf>
    <xf numFmtId="0" fontId="3" fillId="0" borderId="0" xfId="0" applyFont="1" applyAlignment="1"/>
    <xf numFmtId="0" fontId="1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164" fontId="1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7" xfId="0" applyFont="1" applyBorder="1" applyAlignment="1">
      <alignment wrapText="1"/>
    </xf>
    <xf numFmtId="0" fontId="1" fillId="0" borderId="9" xfId="0" applyFont="1" applyBorder="1" applyAlignment="1"/>
    <xf numFmtId="0" fontId="1" fillId="0" borderId="10" xfId="0" applyFont="1" applyBorder="1" applyAlignment="1">
      <alignment wrapText="1"/>
    </xf>
    <xf numFmtId="1" fontId="1" fillId="0" borderId="9" xfId="0" applyNumberFormat="1" applyFont="1" applyBorder="1" applyAlignment="1">
      <alignment vertical="center" wrapText="1"/>
    </xf>
    <xf numFmtId="2" fontId="1" fillId="0" borderId="8" xfId="0" applyNumberFormat="1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right" vertical="center" wrapText="1"/>
    </xf>
    <xf numFmtId="1" fontId="2" fillId="0" borderId="16" xfId="0" applyNumberFormat="1" applyFont="1" applyBorder="1" applyAlignment="1">
      <alignment vertical="center" wrapText="1"/>
    </xf>
    <xf numFmtId="165" fontId="2" fillId="0" borderId="16" xfId="0" applyNumberFormat="1" applyFont="1" applyBorder="1" applyAlignment="1">
      <alignment vertical="center" wrapText="1"/>
    </xf>
    <xf numFmtId="2" fontId="2" fillId="0" borderId="15" xfId="0" applyNumberFormat="1" applyFont="1" applyBorder="1" applyAlignment="1">
      <alignment vertical="center" wrapText="1"/>
    </xf>
    <xf numFmtId="166" fontId="2" fillId="0" borderId="15" xfId="0" applyNumberFormat="1" applyFont="1" applyBorder="1" applyAlignment="1">
      <alignment vertical="center" wrapText="1"/>
    </xf>
    <xf numFmtId="2" fontId="2" fillId="0" borderId="17" xfId="0" applyNumberFormat="1" applyFont="1" applyBorder="1" applyAlignment="1">
      <alignment vertical="center" wrapText="1"/>
    </xf>
    <xf numFmtId="1" fontId="1" fillId="0" borderId="18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 wrapText="1"/>
    </xf>
    <xf numFmtId="166" fontId="1" fillId="0" borderId="1" xfId="0" applyNumberFormat="1" applyFont="1" applyBorder="1" applyAlignment="1">
      <alignment vertical="center" wrapText="1"/>
    </xf>
    <xf numFmtId="2" fontId="1" fillId="0" borderId="19" xfId="0" applyNumberFormat="1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1" fontId="6" fillId="0" borderId="1" xfId="0" applyNumberFormat="1" applyFont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wrapText="1"/>
    </xf>
    <xf numFmtId="0" fontId="0" fillId="0" borderId="3" xfId="0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27" xfId="0" applyNumberFormat="1" applyFont="1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4"/>
  <sheetViews>
    <sheetView tabSelected="1" topLeftCell="J4" workbookViewId="0">
      <selection activeCell="X9" sqref="X9"/>
    </sheetView>
  </sheetViews>
  <sheetFormatPr defaultRowHeight="14.4" x14ac:dyDescent="0.3"/>
  <cols>
    <col min="1" max="1" width="7.6640625" style="11" customWidth="1"/>
    <col min="2" max="2" width="8.44140625" style="11" customWidth="1"/>
    <col min="3" max="3" width="37.88671875" style="11" customWidth="1"/>
    <col min="4" max="4" width="17.44140625" style="11" customWidth="1"/>
    <col min="5" max="5" width="11.5546875" style="11" bestFit="1" customWidth="1"/>
    <col min="6" max="7" width="7.6640625" style="11" customWidth="1"/>
    <col min="8" max="8" width="9.109375" style="11" customWidth="1"/>
    <col min="9" max="9" width="8" style="11" customWidth="1"/>
    <col min="10" max="10" width="8.5546875" style="11" customWidth="1"/>
    <col min="11" max="11" width="12.88671875" style="11" customWidth="1"/>
    <col min="12" max="13" width="7.6640625" style="11" customWidth="1"/>
    <col min="14" max="14" width="14.6640625" style="11" customWidth="1"/>
    <col min="15" max="15" width="7.6640625" style="11" customWidth="1"/>
    <col min="16" max="16" width="20.109375" style="11" customWidth="1"/>
    <col min="17" max="22" width="7.6640625" style="11" customWidth="1"/>
    <col min="23" max="33" width="3" style="1" customWidth="1"/>
    <col min="34" max="38" width="9" style="1" customWidth="1"/>
  </cols>
  <sheetData>
    <row r="1" spans="1:38" x14ac:dyDescent="0.3">
      <c r="B1" s="12" t="s">
        <v>70</v>
      </c>
    </row>
    <row r="3" spans="1:38" x14ac:dyDescent="0.3">
      <c r="A3" s="13"/>
      <c r="B3" s="14" t="s">
        <v>0</v>
      </c>
      <c r="C3" s="14"/>
      <c r="D3" s="14"/>
      <c r="E3" s="56"/>
      <c r="F3" s="14"/>
      <c r="G3" s="14"/>
      <c r="H3" s="14"/>
      <c r="I3" s="14"/>
      <c r="J3" s="14"/>
      <c r="K3" s="14"/>
      <c r="L3" s="14"/>
    </row>
    <row r="4" spans="1:38" ht="15" thickBot="1" x14ac:dyDescent="0.35"/>
    <row r="5" spans="1:38" x14ac:dyDescent="0.3">
      <c r="A5" s="13"/>
      <c r="B5" s="17" t="s">
        <v>1</v>
      </c>
      <c r="C5" s="18"/>
      <c r="D5" s="18"/>
      <c r="E5" s="57"/>
      <c r="AC5"/>
      <c r="AD5"/>
      <c r="AE5"/>
      <c r="AF5"/>
      <c r="AG5"/>
      <c r="AH5"/>
      <c r="AI5"/>
      <c r="AJ5"/>
      <c r="AK5"/>
      <c r="AL5"/>
    </row>
    <row r="6" spans="1:38" ht="27" x14ac:dyDescent="0.3">
      <c r="A6" s="13"/>
      <c r="B6" s="19" t="s">
        <v>3</v>
      </c>
      <c r="C6" s="2" t="s">
        <v>4</v>
      </c>
      <c r="D6" s="3" t="s">
        <v>2</v>
      </c>
      <c r="E6" s="58" t="s">
        <v>5</v>
      </c>
      <c r="AC6"/>
      <c r="AD6"/>
      <c r="AE6"/>
      <c r="AF6"/>
      <c r="AG6"/>
      <c r="AH6"/>
      <c r="AI6"/>
      <c r="AJ6"/>
      <c r="AK6"/>
      <c r="AL6"/>
    </row>
    <row r="7" spans="1:38" ht="24.75" customHeight="1" x14ac:dyDescent="0.3">
      <c r="A7" s="13"/>
      <c r="B7" s="20" t="s">
        <v>6</v>
      </c>
      <c r="C7" s="3"/>
      <c r="D7" s="3"/>
      <c r="E7" s="59"/>
      <c r="AC7"/>
      <c r="AD7"/>
      <c r="AE7"/>
      <c r="AF7"/>
      <c r="AG7"/>
      <c r="AH7"/>
      <c r="AI7"/>
      <c r="AJ7"/>
      <c r="AK7"/>
      <c r="AL7"/>
    </row>
    <row r="8" spans="1:38" ht="27.6" thickBot="1" x14ac:dyDescent="0.35">
      <c r="A8" s="13"/>
      <c r="B8" s="21" t="s">
        <v>33</v>
      </c>
      <c r="C8" s="76"/>
      <c r="D8" s="77"/>
      <c r="E8" s="78"/>
      <c r="AC8"/>
      <c r="AD8"/>
      <c r="AE8"/>
      <c r="AF8"/>
      <c r="AG8"/>
      <c r="AH8"/>
      <c r="AI8"/>
      <c r="AJ8"/>
      <c r="AK8"/>
      <c r="AL8"/>
    </row>
    <row r="9" spans="1:38" ht="39.75" customHeight="1" thickBot="1" x14ac:dyDescent="0.35">
      <c r="A9" s="13"/>
      <c r="B9" s="40" t="s">
        <v>7</v>
      </c>
      <c r="C9" s="41" t="s">
        <v>8</v>
      </c>
      <c r="D9" s="41" t="s">
        <v>9</v>
      </c>
      <c r="E9" s="47" t="s">
        <v>10</v>
      </c>
      <c r="F9" s="41" t="s">
        <v>30</v>
      </c>
      <c r="G9" s="41" t="s">
        <v>31</v>
      </c>
      <c r="H9" s="41" t="s">
        <v>34</v>
      </c>
      <c r="I9" s="41" t="s">
        <v>11</v>
      </c>
      <c r="J9" s="41" t="s">
        <v>12</v>
      </c>
      <c r="K9" s="41" t="s">
        <v>13</v>
      </c>
      <c r="L9" s="41" t="s">
        <v>14</v>
      </c>
      <c r="M9" s="41" t="s">
        <v>15</v>
      </c>
      <c r="N9" s="41" t="s">
        <v>16</v>
      </c>
      <c r="O9" s="41" t="s">
        <v>17</v>
      </c>
      <c r="P9" s="41" t="s">
        <v>18</v>
      </c>
      <c r="Q9" s="41" t="s">
        <v>81</v>
      </c>
      <c r="R9" s="41" t="s">
        <v>19</v>
      </c>
      <c r="S9" s="41" t="s">
        <v>82</v>
      </c>
      <c r="T9" s="41" t="s">
        <v>32</v>
      </c>
      <c r="U9" s="41" t="s">
        <v>83</v>
      </c>
      <c r="V9" s="42" t="s">
        <v>84</v>
      </c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1:38" ht="39.75" customHeight="1" x14ac:dyDescent="0.3">
      <c r="A10" s="13"/>
      <c r="B10" s="32">
        <v>1</v>
      </c>
      <c r="C10" s="33" t="s">
        <v>53</v>
      </c>
      <c r="D10" s="33" t="s">
        <v>20</v>
      </c>
      <c r="E10" s="55" t="s">
        <v>79</v>
      </c>
      <c r="F10" s="45">
        <v>977</v>
      </c>
      <c r="G10" s="45">
        <v>596</v>
      </c>
      <c r="H10" s="35">
        <f>F10*G10/1000000</f>
        <v>0.58229200000000003</v>
      </c>
      <c r="I10" s="43">
        <v>1</v>
      </c>
      <c r="J10" s="44">
        <f>I10*H10</f>
        <v>0.58229200000000003</v>
      </c>
      <c r="K10" s="33" t="s">
        <v>35</v>
      </c>
      <c r="L10" s="33" t="s">
        <v>21</v>
      </c>
      <c r="M10" s="33" t="s">
        <v>22</v>
      </c>
      <c r="N10" s="33" t="s">
        <v>36</v>
      </c>
      <c r="O10" s="33">
        <v>2</v>
      </c>
      <c r="P10" s="33"/>
      <c r="Q10" s="34"/>
      <c r="R10" s="36">
        <v>1</v>
      </c>
      <c r="S10" s="36"/>
      <c r="T10" s="37"/>
      <c r="U10" s="38"/>
      <c r="V10" s="39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</row>
    <row r="11" spans="1:38" ht="33" customHeight="1" x14ac:dyDescent="0.3">
      <c r="A11" s="13"/>
      <c r="B11" s="32">
        <v>2</v>
      </c>
      <c r="C11" s="33" t="s">
        <v>53</v>
      </c>
      <c r="D11" s="33" t="s">
        <v>20</v>
      </c>
      <c r="E11" s="55" t="s">
        <v>79</v>
      </c>
      <c r="F11" s="45">
        <v>911</v>
      </c>
      <c r="G11" s="45">
        <v>536</v>
      </c>
      <c r="H11" s="15">
        <f t="shared" ref="H11:H29" si="0">F11*G11/1000000</f>
        <v>0.48829600000000001</v>
      </c>
      <c r="I11" s="43">
        <v>1</v>
      </c>
      <c r="J11" s="44">
        <f t="shared" ref="J11:J29" si="1">I11*H11</f>
        <v>0.48829600000000001</v>
      </c>
      <c r="K11" s="4" t="s">
        <v>35</v>
      </c>
      <c r="L11" s="4" t="s">
        <v>21</v>
      </c>
      <c r="M11" s="4" t="s">
        <v>22</v>
      </c>
      <c r="N11" s="4" t="s">
        <v>37</v>
      </c>
      <c r="O11" s="33">
        <v>2</v>
      </c>
      <c r="P11" s="4"/>
      <c r="Q11" s="5"/>
      <c r="R11" s="36">
        <v>1</v>
      </c>
      <c r="S11" s="6"/>
      <c r="T11" s="7"/>
      <c r="U11" s="8"/>
      <c r="V11" s="23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pans="1:38" ht="33" customHeight="1" x14ac:dyDescent="0.3">
      <c r="A12" s="13"/>
      <c r="B12" s="32">
        <v>3</v>
      </c>
      <c r="C12" s="33" t="s">
        <v>53</v>
      </c>
      <c r="D12" s="33" t="s">
        <v>20</v>
      </c>
      <c r="E12" s="55" t="s">
        <v>79</v>
      </c>
      <c r="F12" s="45">
        <v>911</v>
      </c>
      <c r="G12" s="45">
        <v>536</v>
      </c>
      <c r="H12" s="15">
        <f t="shared" si="0"/>
        <v>0.48829600000000001</v>
      </c>
      <c r="I12" s="43">
        <v>1</v>
      </c>
      <c r="J12" s="44">
        <f t="shared" si="1"/>
        <v>0.48829600000000001</v>
      </c>
      <c r="K12" s="4" t="s">
        <v>35</v>
      </c>
      <c r="L12" s="4" t="s">
        <v>21</v>
      </c>
      <c r="M12" s="4" t="s">
        <v>22</v>
      </c>
      <c r="N12" s="4" t="s">
        <v>38</v>
      </c>
      <c r="O12" s="33">
        <v>2</v>
      </c>
      <c r="P12" s="4"/>
      <c r="Q12" s="5"/>
      <c r="R12" s="36">
        <v>1</v>
      </c>
      <c r="S12" s="6"/>
      <c r="T12" s="7"/>
      <c r="U12" s="8"/>
      <c r="V12" s="23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</row>
    <row r="13" spans="1:38" ht="33" customHeight="1" x14ac:dyDescent="0.3">
      <c r="A13" s="13"/>
      <c r="B13" s="32">
        <v>4</v>
      </c>
      <c r="C13" s="33" t="s">
        <v>53</v>
      </c>
      <c r="D13" s="33" t="s">
        <v>20</v>
      </c>
      <c r="E13" s="79" t="s">
        <v>24</v>
      </c>
      <c r="F13" s="45">
        <v>911</v>
      </c>
      <c r="G13" s="45">
        <v>431</v>
      </c>
      <c r="H13" s="15">
        <f t="shared" si="0"/>
        <v>0.39264100000000002</v>
      </c>
      <c r="I13" s="43">
        <v>1</v>
      </c>
      <c r="J13" s="44">
        <f t="shared" si="1"/>
        <v>0.39264100000000002</v>
      </c>
      <c r="K13" s="4" t="s">
        <v>35</v>
      </c>
      <c r="L13" s="4" t="s">
        <v>21</v>
      </c>
      <c r="M13" s="4" t="s">
        <v>22</v>
      </c>
      <c r="N13" s="4" t="s">
        <v>38</v>
      </c>
      <c r="O13" s="33">
        <v>2</v>
      </c>
      <c r="P13" s="4"/>
      <c r="Q13" s="5"/>
      <c r="R13" s="36">
        <v>1</v>
      </c>
      <c r="S13" s="6"/>
      <c r="T13" s="7"/>
      <c r="U13" s="8"/>
      <c r="V13" s="2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pans="1:38" ht="33" customHeight="1" x14ac:dyDescent="0.3">
      <c r="A14" s="13"/>
      <c r="B14" s="32">
        <v>5</v>
      </c>
      <c r="C14" s="4" t="s">
        <v>55</v>
      </c>
      <c r="D14" s="33" t="s">
        <v>20</v>
      </c>
      <c r="E14" s="55" t="s">
        <v>78</v>
      </c>
      <c r="F14" s="45">
        <v>911</v>
      </c>
      <c r="G14" s="45">
        <v>431</v>
      </c>
      <c r="H14" s="15">
        <f t="shared" si="0"/>
        <v>0.39264100000000002</v>
      </c>
      <c r="I14" s="43">
        <v>1</v>
      </c>
      <c r="J14" s="44">
        <f t="shared" si="1"/>
        <v>0.39264100000000002</v>
      </c>
      <c r="K14" s="4" t="s">
        <v>35</v>
      </c>
      <c r="L14" s="4" t="s">
        <v>21</v>
      </c>
      <c r="M14" s="4" t="s">
        <v>22</v>
      </c>
      <c r="N14" s="4" t="s">
        <v>39</v>
      </c>
      <c r="O14" s="33">
        <v>2</v>
      </c>
      <c r="P14" s="4"/>
      <c r="Q14" s="5"/>
      <c r="R14" s="36">
        <v>1</v>
      </c>
      <c r="S14" s="6"/>
      <c r="T14" s="7"/>
      <c r="U14" s="8"/>
      <c r="V14" s="23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5" spans="1:38" ht="33" customHeight="1" x14ac:dyDescent="0.3">
      <c r="A15" s="13"/>
      <c r="B15" s="32">
        <v>6</v>
      </c>
      <c r="C15" s="33" t="s">
        <v>54</v>
      </c>
      <c r="D15" s="33" t="s">
        <v>47</v>
      </c>
      <c r="E15" s="55" t="s">
        <v>78</v>
      </c>
      <c r="F15" s="45">
        <v>716</v>
      </c>
      <c r="G15" s="45">
        <v>200</v>
      </c>
      <c r="H15" s="15">
        <f t="shared" si="0"/>
        <v>0.14319999999999999</v>
      </c>
      <c r="I15" s="43">
        <v>1</v>
      </c>
      <c r="J15" s="44">
        <f t="shared" si="1"/>
        <v>0.14319999999999999</v>
      </c>
      <c r="K15" s="4" t="s">
        <v>35</v>
      </c>
      <c r="L15" s="4" t="s">
        <v>21</v>
      </c>
      <c r="M15" s="4" t="s">
        <v>22</v>
      </c>
      <c r="N15" s="4" t="s">
        <v>23</v>
      </c>
      <c r="O15" s="33">
        <v>1</v>
      </c>
      <c r="P15" s="4"/>
      <c r="Q15" s="5"/>
      <c r="R15" s="36">
        <v>1</v>
      </c>
      <c r="S15" s="6"/>
      <c r="T15" s="7"/>
      <c r="U15" s="8"/>
      <c r="V15" s="23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ht="33" customHeight="1" x14ac:dyDescent="0.3">
      <c r="A16" s="13"/>
      <c r="B16" s="22">
        <v>7</v>
      </c>
      <c r="C16" s="4" t="s">
        <v>55</v>
      </c>
      <c r="D16" s="33" t="s">
        <v>20</v>
      </c>
      <c r="E16" s="55" t="s">
        <v>78</v>
      </c>
      <c r="F16" s="45">
        <v>716</v>
      </c>
      <c r="G16" s="45">
        <v>446</v>
      </c>
      <c r="H16" s="15">
        <f t="shared" si="0"/>
        <v>0.31933600000000001</v>
      </c>
      <c r="I16" s="43">
        <v>1</v>
      </c>
      <c r="J16" s="44">
        <f t="shared" si="1"/>
        <v>0.31933600000000001</v>
      </c>
      <c r="K16" s="4" t="s">
        <v>35</v>
      </c>
      <c r="L16" s="4" t="s">
        <v>21</v>
      </c>
      <c r="M16" s="4" t="s">
        <v>22</v>
      </c>
      <c r="N16" s="4" t="s">
        <v>23</v>
      </c>
      <c r="O16" s="33">
        <v>1</v>
      </c>
      <c r="P16" s="4"/>
      <c r="Q16" s="5"/>
      <c r="R16" s="36">
        <v>1</v>
      </c>
      <c r="S16" s="6"/>
      <c r="T16" s="7"/>
      <c r="U16" s="8"/>
      <c r="V16" s="23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38" ht="33" customHeight="1" x14ac:dyDescent="0.3">
      <c r="A17" s="13"/>
      <c r="B17" s="22">
        <v>8</v>
      </c>
      <c r="C17" s="4" t="s">
        <v>55</v>
      </c>
      <c r="D17" s="33" t="s">
        <v>20</v>
      </c>
      <c r="E17" s="55" t="s">
        <v>78</v>
      </c>
      <c r="F17" s="46">
        <v>716</v>
      </c>
      <c r="G17" s="46">
        <v>346</v>
      </c>
      <c r="H17" s="15">
        <f t="shared" si="0"/>
        <v>0.24773600000000001</v>
      </c>
      <c r="I17" s="43">
        <v>1</v>
      </c>
      <c r="J17" s="44">
        <f t="shared" si="1"/>
        <v>0.24773600000000001</v>
      </c>
      <c r="K17" s="4" t="s">
        <v>35</v>
      </c>
      <c r="L17" s="4" t="s">
        <v>21</v>
      </c>
      <c r="M17" s="4" t="s">
        <v>22</v>
      </c>
      <c r="N17" s="4" t="s">
        <v>40</v>
      </c>
      <c r="O17" s="33">
        <v>1</v>
      </c>
      <c r="P17" s="4"/>
      <c r="Q17" s="5"/>
      <c r="R17" s="36">
        <v>1</v>
      </c>
      <c r="S17" s="6"/>
      <c r="T17" s="7"/>
      <c r="U17" s="8"/>
      <c r="V17" s="23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pans="1:38" ht="33" customHeight="1" x14ac:dyDescent="0.3">
      <c r="A18" s="13"/>
      <c r="B18" s="22">
        <v>9</v>
      </c>
      <c r="C18" s="4" t="s">
        <v>55</v>
      </c>
      <c r="D18" s="33" t="s">
        <v>20</v>
      </c>
      <c r="E18" s="55" t="s">
        <v>78</v>
      </c>
      <c r="F18" s="45">
        <v>716</v>
      </c>
      <c r="G18" s="45">
        <v>346</v>
      </c>
      <c r="H18" s="65">
        <f t="shared" si="0"/>
        <v>0.24773600000000001</v>
      </c>
      <c r="I18" s="43">
        <v>1</v>
      </c>
      <c r="J18" s="44">
        <f t="shared" si="1"/>
        <v>0.24773600000000001</v>
      </c>
      <c r="K18" s="4" t="s">
        <v>35</v>
      </c>
      <c r="L18" s="4" t="s">
        <v>21</v>
      </c>
      <c r="M18" s="4" t="s">
        <v>22</v>
      </c>
      <c r="N18" s="4" t="s">
        <v>41</v>
      </c>
      <c r="O18" s="33">
        <v>1</v>
      </c>
      <c r="P18" s="4"/>
      <c r="Q18" s="5"/>
      <c r="R18" s="36">
        <v>1</v>
      </c>
      <c r="S18" s="6"/>
      <c r="T18" s="7"/>
      <c r="U18" s="8"/>
      <c r="V18" s="23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</row>
    <row r="19" spans="1:38" ht="33" customHeight="1" x14ac:dyDescent="0.3">
      <c r="A19" s="13"/>
      <c r="B19" s="22">
        <v>10</v>
      </c>
      <c r="C19" s="4" t="s">
        <v>55</v>
      </c>
      <c r="D19" s="33" t="s">
        <v>20</v>
      </c>
      <c r="E19" s="55" t="s">
        <v>78</v>
      </c>
      <c r="F19" s="45">
        <v>716</v>
      </c>
      <c r="G19" s="45">
        <v>346</v>
      </c>
      <c r="H19" s="65">
        <f t="shared" ref="H19:H28" si="2">F19*G19/1000000</f>
        <v>0.24773600000000001</v>
      </c>
      <c r="I19" s="43">
        <v>1</v>
      </c>
      <c r="J19" s="44">
        <f t="shared" ref="J19:J28" si="3">I19*H19</f>
        <v>0.24773600000000001</v>
      </c>
      <c r="K19" s="4" t="s">
        <v>35</v>
      </c>
      <c r="L19" s="4" t="s">
        <v>21</v>
      </c>
      <c r="M19" s="4" t="s">
        <v>22</v>
      </c>
      <c r="N19" s="4" t="s">
        <v>41</v>
      </c>
      <c r="O19" s="33">
        <v>1</v>
      </c>
      <c r="P19" s="4"/>
      <c r="Q19" s="5"/>
      <c r="R19" s="36"/>
      <c r="S19" s="6"/>
      <c r="T19" s="7"/>
      <c r="U19" s="8"/>
      <c r="V19" s="23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pans="1:38" ht="33" customHeight="1" x14ac:dyDescent="0.3">
      <c r="A20" s="13"/>
      <c r="B20" s="22">
        <v>11</v>
      </c>
      <c r="C20" s="4" t="s">
        <v>55</v>
      </c>
      <c r="D20" s="33" t="s">
        <v>20</v>
      </c>
      <c r="E20" s="55" t="s">
        <v>78</v>
      </c>
      <c r="F20" s="45">
        <v>716</v>
      </c>
      <c r="G20" s="45">
        <v>346</v>
      </c>
      <c r="H20" s="65">
        <f t="shared" si="2"/>
        <v>0.24773600000000001</v>
      </c>
      <c r="I20" s="43">
        <v>1</v>
      </c>
      <c r="J20" s="44">
        <f t="shared" si="3"/>
        <v>0.24773600000000001</v>
      </c>
      <c r="K20" s="4" t="s">
        <v>35</v>
      </c>
      <c r="L20" s="4" t="s">
        <v>21</v>
      </c>
      <c r="M20" s="4" t="s">
        <v>22</v>
      </c>
      <c r="N20" s="4" t="s">
        <v>41</v>
      </c>
      <c r="O20" s="33">
        <v>1</v>
      </c>
      <c r="P20" s="4"/>
      <c r="Q20" s="5"/>
      <c r="R20" s="36"/>
      <c r="S20" s="6"/>
      <c r="T20" s="7"/>
      <c r="U20" s="8"/>
      <c r="V20" s="23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</row>
    <row r="21" spans="1:38" ht="33" customHeight="1" x14ac:dyDescent="0.3">
      <c r="A21" s="13"/>
      <c r="B21" s="22">
        <v>12</v>
      </c>
      <c r="C21" s="4" t="s">
        <v>54</v>
      </c>
      <c r="D21" s="33" t="s">
        <v>47</v>
      </c>
      <c r="E21" s="55" t="s">
        <v>78</v>
      </c>
      <c r="F21" s="45">
        <v>716</v>
      </c>
      <c r="G21" s="45">
        <v>346</v>
      </c>
      <c r="H21" s="65">
        <f t="shared" si="2"/>
        <v>0.24773600000000001</v>
      </c>
      <c r="I21" s="43">
        <v>1</v>
      </c>
      <c r="J21" s="44">
        <f t="shared" si="3"/>
        <v>0.24773600000000001</v>
      </c>
      <c r="K21" s="4" t="s">
        <v>35</v>
      </c>
      <c r="L21" s="4" t="s">
        <v>21</v>
      </c>
      <c r="M21" s="4" t="s">
        <v>22</v>
      </c>
      <c r="N21" s="4" t="s">
        <v>41</v>
      </c>
      <c r="O21" s="33">
        <v>1</v>
      </c>
      <c r="P21" s="4"/>
      <c r="Q21" s="5"/>
      <c r="R21" s="36"/>
      <c r="S21" s="6"/>
      <c r="T21" s="7"/>
      <c r="U21" s="8"/>
      <c r="V21" s="23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pans="1:38" ht="33" customHeight="1" x14ac:dyDescent="0.3">
      <c r="A22" s="13"/>
      <c r="B22" s="22">
        <v>13</v>
      </c>
      <c r="C22" s="4" t="s">
        <v>55</v>
      </c>
      <c r="D22" s="33" t="s">
        <v>20</v>
      </c>
      <c r="E22" s="55" t="s">
        <v>78</v>
      </c>
      <c r="F22" s="45">
        <v>716</v>
      </c>
      <c r="G22" s="45">
        <v>346</v>
      </c>
      <c r="H22" s="65">
        <f t="shared" si="2"/>
        <v>0.24773600000000001</v>
      </c>
      <c r="I22" s="43">
        <v>1</v>
      </c>
      <c r="J22" s="44">
        <f t="shared" si="3"/>
        <v>0.24773600000000001</v>
      </c>
      <c r="K22" s="4" t="s">
        <v>35</v>
      </c>
      <c r="L22" s="4" t="s">
        <v>21</v>
      </c>
      <c r="M22" s="4" t="s">
        <v>22</v>
      </c>
      <c r="N22" s="4" t="s">
        <v>41</v>
      </c>
      <c r="O22" s="33">
        <v>1</v>
      </c>
      <c r="P22" s="4"/>
      <c r="Q22" s="5"/>
      <c r="R22" s="36"/>
      <c r="S22" s="6"/>
      <c r="T22" s="7"/>
      <c r="U22" s="8"/>
      <c r="V22" s="23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</row>
    <row r="23" spans="1:38" ht="33" customHeight="1" x14ac:dyDescent="0.3">
      <c r="A23" s="13"/>
      <c r="B23" s="22">
        <v>14</v>
      </c>
      <c r="C23" s="4" t="s">
        <v>55</v>
      </c>
      <c r="D23" s="33" t="s">
        <v>20</v>
      </c>
      <c r="E23" s="55" t="s">
        <v>78</v>
      </c>
      <c r="F23" s="45">
        <v>716</v>
      </c>
      <c r="G23" s="45">
        <v>346</v>
      </c>
      <c r="H23" s="65">
        <f t="shared" si="2"/>
        <v>0.24773600000000001</v>
      </c>
      <c r="I23" s="43">
        <v>1</v>
      </c>
      <c r="J23" s="44">
        <f t="shared" si="3"/>
        <v>0.24773600000000001</v>
      </c>
      <c r="K23" s="4" t="s">
        <v>35</v>
      </c>
      <c r="L23" s="4" t="s">
        <v>21</v>
      </c>
      <c r="M23" s="4" t="s">
        <v>22</v>
      </c>
      <c r="N23" s="4" t="s">
        <v>41</v>
      </c>
      <c r="O23" s="33">
        <v>1</v>
      </c>
      <c r="P23" s="4"/>
      <c r="Q23" s="5"/>
      <c r="R23" s="36"/>
      <c r="S23" s="6"/>
      <c r="T23" s="7"/>
      <c r="U23" s="8"/>
      <c r="V23" s="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</row>
    <row r="24" spans="1:38" ht="33" customHeight="1" x14ac:dyDescent="0.3">
      <c r="A24" s="13"/>
      <c r="B24" s="22">
        <v>15</v>
      </c>
      <c r="C24" s="4" t="s">
        <v>55</v>
      </c>
      <c r="D24" s="33" t="s">
        <v>20</v>
      </c>
      <c r="E24" s="55" t="s">
        <v>78</v>
      </c>
      <c r="F24" s="45">
        <v>716</v>
      </c>
      <c r="G24" s="45">
        <v>346</v>
      </c>
      <c r="H24" s="65">
        <f t="shared" si="2"/>
        <v>0.24773600000000001</v>
      </c>
      <c r="I24" s="43">
        <v>1</v>
      </c>
      <c r="J24" s="44">
        <f t="shared" si="3"/>
        <v>0.24773600000000001</v>
      </c>
      <c r="K24" s="4" t="s">
        <v>35</v>
      </c>
      <c r="L24" s="4" t="s">
        <v>21</v>
      </c>
      <c r="M24" s="4" t="s">
        <v>22</v>
      </c>
      <c r="N24" s="4" t="s">
        <v>41</v>
      </c>
      <c r="O24" s="33">
        <v>1</v>
      </c>
      <c r="P24" s="4"/>
      <c r="Q24" s="5"/>
      <c r="R24" s="36"/>
      <c r="S24" s="6"/>
      <c r="T24" s="7"/>
      <c r="U24" s="8"/>
      <c r="V24" s="23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</row>
    <row r="25" spans="1:38" ht="33" customHeight="1" x14ac:dyDescent="0.3">
      <c r="A25" s="13"/>
      <c r="B25" s="22">
        <v>16</v>
      </c>
      <c r="C25" s="4" t="s">
        <v>55</v>
      </c>
      <c r="D25" s="33" t="s">
        <v>20</v>
      </c>
      <c r="E25" s="55" t="s">
        <v>78</v>
      </c>
      <c r="F25" s="45">
        <v>716</v>
      </c>
      <c r="G25" s="45">
        <v>346</v>
      </c>
      <c r="H25" s="65">
        <f t="shared" si="2"/>
        <v>0.24773600000000001</v>
      </c>
      <c r="I25" s="43">
        <v>1</v>
      </c>
      <c r="J25" s="44">
        <f t="shared" si="3"/>
        <v>0.24773600000000001</v>
      </c>
      <c r="K25" s="4" t="s">
        <v>35</v>
      </c>
      <c r="L25" s="4" t="s">
        <v>21</v>
      </c>
      <c r="M25" s="4" t="s">
        <v>22</v>
      </c>
      <c r="N25" s="4" t="s">
        <v>41</v>
      </c>
      <c r="O25" s="33">
        <v>1</v>
      </c>
      <c r="P25" s="4"/>
      <c r="Q25" s="5"/>
      <c r="R25" s="36"/>
      <c r="S25" s="6"/>
      <c r="T25" s="7"/>
      <c r="U25" s="8"/>
      <c r="V25" s="23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</row>
    <row r="26" spans="1:38" ht="33" customHeight="1" x14ac:dyDescent="0.3">
      <c r="A26" s="13"/>
      <c r="B26" s="22">
        <v>17</v>
      </c>
      <c r="C26" s="4" t="s">
        <v>55</v>
      </c>
      <c r="D26" s="33" t="s">
        <v>20</v>
      </c>
      <c r="E26" s="55" t="s">
        <v>78</v>
      </c>
      <c r="F26" s="45">
        <v>716</v>
      </c>
      <c r="G26" s="45">
        <v>346</v>
      </c>
      <c r="H26" s="65">
        <f t="shared" si="2"/>
        <v>0.24773600000000001</v>
      </c>
      <c r="I26" s="43">
        <v>1</v>
      </c>
      <c r="J26" s="44">
        <f t="shared" si="3"/>
        <v>0.24773600000000001</v>
      </c>
      <c r="K26" s="4" t="s">
        <v>35</v>
      </c>
      <c r="L26" s="4" t="s">
        <v>21</v>
      </c>
      <c r="M26" s="4" t="s">
        <v>22</v>
      </c>
      <c r="N26" s="4" t="s">
        <v>41</v>
      </c>
      <c r="O26" s="33">
        <v>1</v>
      </c>
      <c r="P26" s="4"/>
      <c r="Q26" s="5"/>
      <c r="R26" s="36"/>
      <c r="S26" s="6"/>
      <c r="T26" s="7"/>
      <c r="U26" s="8"/>
      <c r="V26" s="23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</row>
    <row r="27" spans="1:38" ht="33" customHeight="1" x14ac:dyDescent="0.3">
      <c r="A27" s="13"/>
      <c r="B27" s="22">
        <v>18</v>
      </c>
      <c r="C27" s="4" t="s">
        <v>55</v>
      </c>
      <c r="D27" s="33" t="s">
        <v>20</v>
      </c>
      <c r="E27" s="55" t="s">
        <v>78</v>
      </c>
      <c r="F27" s="45">
        <v>716</v>
      </c>
      <c r="G27" s="45">
        <v>346</v>
      </c>
      <c r="H27" s="65">
        <f t="shared" si="2"/>
        <v>0.24773600000000001</v>
      </c>
      <c r="I27" s="43">
        <v>1</v>
      </c>
      <c r="J27" s="44">
        <f t="shared" si="3"/>
        <v>0.24773600000000001</v>
      </c>
      <c r="K27" s="4" t="s">
        <v>35</v>
      </c>
      <c r="L27" s="4" t="s">
        <v>21</v>
      </c>
      <c r="M27" s="4" t="s">
        <v>22</v>
      </c>
      <c r="N27" s="4" t="s">
        <v>41</v>
      </c>
      <c r="O27" s="33">
        <v>1</v>
      </c>
      <c r="P27" s="4"/>
      <c r="Q27" s="5"/>
      <c r="R27" s="36"/>
      <c r="S27" s="6"/>
      <c r="T27" s="7"/>
      <c r="U27" s="8"/>
      <c r="V27" s="23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</row>
    <row r="28" spans="1:38" ht="33" customHeight="1" x14ac:dyDescent="0.3">
      <c r="A28" s="13"/>
      <c r="B28" s="22">
        <v>19</v>
      </c>
      <c r="C28" s="4" t="s">
        <v>55</v>
      </c>
      <c r="D28" s="33" t="s">
        <v>20</v>
      </c>
      <c r="E28" s="55" t="s">
        <v>78</v>
      </c>
      <c r="F28" s="45">
        <v>716</v>
      </c>
      <c r="G28" s="45">
        <v>346</v>
      </c>
      <c r="H28" s="65">
        <f t="shared" si="2"/>
        <v>0.24773600000000001</v>
      </c>
      <c r="I28" s="43">
        <v>1</v>
      </c>
      <c r="J28" s="44">
        <f t="shared" si="3"/>
        <v>0.24773600000000001</v>
      </c>
      <c r="K28" s="4" t="s">
        <v>35</v>
      </c>
      <c r="L28" s="4" t="s">
        <v>21</v>
      </c>
      <c r="M28" s="4" t="s">
        <v>22</v>
      </c>
      <c r="N28" s="4" t="s">
        <v>41</v>
      </c>
      <c r="O28" s="33">
        <v>1</v>
      </c>
      <c r="P28" s="4"/>
      <c r="Q28" s="5"/>
      <c r="R28" s="36"/>
      <c r="S28" s="6"/>
      <c r="T28" s="7"/>
      <c r="U28" s="8"/>
      <c r="V28" s="23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</row>
    <row r="29" spans="1:38" ht="33" customHeight="1" x14ac:dyDescent="0.3">
      <c r="A29" s="13"/>
      <c r="B29" s="22">
        <v>20</v>
      </c>
      <c r="C29" s="4" t="s">
        <v>55</v>
      </c>
      <c r="D29" s="33" t="s">
        <v>20</v>
      </c>
      <c r="E29" s="55" t="s">
        <v>78</v>
      </c>
      <c r="F29" s="45">
        <v>716</v>
      </c>
      <c r="G29" s="45">
        <v>296</v>
      </c>
      <c r="H29" s="65">
        <f t="shared" si="0"/>
        <v>0.21193600000000001</v>
      </c>
      <c r="I29" s="43">
        <v>1</v>
      </c>
      <c r="J29" s="44">
        <f t="shared" si="1"/>
        <v>0.21193600000000001</v>
      </c>
      <c r="K29" s="4" t="s">
        <v>35</v>
      </c>
      <c r="L29" s="4" t="s">
        <v>21</v>
      </c>
      <c r="M29" s="4" t="s">
        <v>22</v>
      </c>
      <c r="N29" s="4" t="s">
        <v>23</v>
      </c>
      <c r="O29" s="33">
        <v>1</v>
      </c>
      <c r="P29" s="4"/>
      <c r="Q29" s="5"/>
      <c r="R29" s="36">
        <v>1</v>
      </c>
      <c r="S29" s="6"/>
      <c r="T29" s="7"/>
      <c r="U29" s="8"/>
      <c r="V29" s="23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</row>
    <row r="30" spans="1:38" ht="16.2" thickBot="1" x14ac:dyDescent="0.35">
      <c r="A30" s="13"/>
      <c r="B30" s="24"/>
      <c r="C30" s="25"/>
      <c r="D30" s="25"/>
      <c r="E30" s="61"/>
      <c r="F30" s="54"/>
      <c r="G30" s="54"/>
      <c r="H30" s="25"/>
      <c r="I30" s="27">
        <f>SUM(I10:I29)</f>
        <v>20</v>
      </c>
      <c r="J30" s="28">
        <f>SUM(J10:J29)</f>
        <v>5.9914699999999987</v>
      </c>
      <c r="K30" s="26"/>
      <c r="L30" s="26"/>
      <c r="M30" s="25"/>
      <c r="N30" s="25"/>
      <c r="O30" s="25"/>
      <c r="P30" s="25"/>
      <c r="Q30" s="25"/>
      <c r="R30" s="25"/>
      <c r="S30" s="29"/>
      <c r="T30" s="29"/>
      <c r="U30" s="30"/>
      <c r="V30" s="31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</row>
    <row r="31" spans="1:38" x14ac:dyDescent="0.3">
      <c r="AH31"/>
      <c r="AI31"/>
      <c r="AJ31"/>
      <c r="AK31"/>
      <c r="AL31"/>
    </row>
    <row r="32" spans="1:38" x14ac:dyDescent="0.3">
      <c r="A32" s="13"/>
      <c r="B32" s="14" t="s">
        <v>25</v>
      </c>
      <c r="C32" s="14"/>
      <c r="D32" s="14"/>
      <c r="E32" s="56"/>
      <c r="F32" s="14"/>
    </row>
    <row r="33" spans="1:38" ht="15.75" customHeight="1" x14ac:dyDescent="0.3">
      <c r="A33" s="13"/>
      <c r="B33" s="16"/>
      <c r="C33" s="16"/>
      <c r="D33" s="14"/>
      <c r="E33" s="62"/>
      <c r="F33" s="16"/>
      <c r="G33" s="16"/>
      <c r="H33" s="16"/>
      <c r="I33" s="16"/>
      <c r="J33" s="16"/>
      <c r="K33" s="16"/>
      <c r="L33" s="16"/>
      <c r="M33" s="16"/>
      <c r="N33" s="16"/>
      <c r="O33" s="13"/>
      <c r="P33" s="13"/>
      <c r="Q33" s="13"/>
      <c r="R33" s="13"/>
      <c r="S33" s="13"/>
      <c r="T33" s="13"/>
      <c r="U33" s="13"/>
      <c r="V33" s="1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</row>
    <row r="34" spans="1:38" x14ac:dyDescent="0.3">
      <c r="G34" s="16"/>
      <c r="H34" s="16"/>
    </row>
    <row r="37" spans="1:38" x14ac:dyDescent="0.3">
      <c r="A37" s="13"/>
      <c r="B37" s="9" t="s">
        <v>26</v>
      </c>
      <c r="C37" s="9"/>
      <c r="D37" s="9"/>
      <c r="E37" s="63"/>
      <c r="F37" s="9"/>
      <c r="G37" s="9"/>
      <c r="H37" s="9"/>
      <c r="I37" s="9"/>
      <c r="J37" s="9"/>
      <c r="O37" s="13"/>
      <c r="P37" s="13"/>
      <c r="Q37" s="13"/>
      <c r="R37" s="13"/>
      <c r="S37" s="13"/>
      <c r="T37" s="13"/>
      <c r="U37" s="13"/>
      <c r="V37" s="13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</row>
    <row r="38" spans="1:38" x14ac:dyDescent="0.3">
      <c r="A38" s="13"/>
      <c r="B38" s="10" t="s">
        <v>27</v>
      </c>
      <c r="C38" s="10"/>
      <c r="D38" s="10"/>
      <c r="E38" s="64"/>
      <c r="F38" s="10"/>
      <c r="G38" s="10"/>
      <c r="H38" s="10"/>
      <c r="I38" s="10"/>
      <c r="J38" s="10"/>
      <c r="K38" s="10"/>
      <c r="L38" s="10"/>
      <c r="M38" s="10"/>
      <c r="N38" s="10"/>
      <c r="O38" s="13"/>
      <c r="P38" s="13"/>
      <c r="Q38" s="13"/>
      <c r="R38" s="13"/>
      <c r="S38" s="13"/>
      <c r="T38" s="13"/>
      <c r="U38" s="13"/>
      <c r="V38" s="13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</row>
    <row r="40" spans="1:38" x14ac:dyDescent="0.3">
      <c r="A40" s="13"/>
      <c r="B40" s="10" t="s">
        <v>28</v>
      </c>
      <c r="C40" s="10"/>
      <c r="D40" s="10"/>
      <c r="E40" s="64"/>
      <c r="F40" s="10"/>
      <c r="G40" s="10"/>
      <c r="H40" s="10"/>
      <c r="I40" s="10"/>
      <c r="J40" s="10"/>
      <c r="K40" s="10"/>
      <c r="L40" s="10"/>
      <c r="M40" s="10"/>
      <c r="N40" s="10"/>
      <c r="O40" s="13"/>
      <c r="P40" s="13"/>
      <c r="Q40" s="13"/>
      <c r="R40" s="13"/>
      <c r="S40" s="13"/>
      <c r="T40" s="13"/>
      <c r="U40" s="13"/>
      <c r="V40" s="13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</row>
    <row r="44" spans="1:38" x14ac:dyDescent="0.3">
      <c r="A44" s="13"/>
      <c r="B44" s="14" t="s">
        <v>29</v>
      </c>
      <c r="C44" s="14"/>
      <c r="D44" s="14"/>
      <c r="E44" s="56"/>
      <c r="N44" s="14"/>
      <c r="O44" s="13"/>
      <c r="P44" s="13"/>
      <c r="Q44" s="13"/>
      <c r="R44" s="13"/>
      <c r="S44" s="13"/>
      <c r="T44" s="13"/>
      <c r="U44" s="13"/>
      <c r="V44" s="13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</row>
  </sheetData>
  <mergeCells count="1">
    <mergeCell ref="C8:E8"/>
  </mergeCells>
  <dataValidations count="1">
    <dataValidation type="list" allowBlank="1" showInputMessage="1" showErrorMessage="1" sqref="O9">
      <formula1>"1,2н,2р"</formula1>
    </dataValidation>
  </dataValidations>
  <pageMargins left="0.7" right="0.7" top="0.75" bottom="0.75" header="0.3" footer="0.3"/>
  <pageSetup paperSize="9" scale="4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2"/>
  <sheetViews>
    <sheetView workbookViewId="0">
      <selection activeCell="C14" sqref="C14"/>
    </sheetView>
  </sheetViews>
  <sheetFormatPr defaultRowHeight="14.4" x14ac:dyDescent="0.3"/>
  <cols>
    <col min="1" max="1" width="82.5546875" style="48" customWidth="1"/>
    <col min="2" max="2" width="18.44140625" style="49" customWidth="1"/>
    <col min="3" max="3" width="17.88671875" style="49" customWidth="1"/>
    <col min="4" max="4" width="17.44140625" style="51" customWidth="1"/>
    <col min="5" max="7" width="9.109375" style="52"/>
  </cols>
  <sheetData>
    <row r="2" spans="1:7" ht="18" x14ac:dyDescent="0.3">
      <c r="A2" s="74" t="s">
        <v>56</v>
      </c>
    </row>
    <row r="3" spans="1:7" ht="15" thickBot="1" x14ac:dyDescent="0.35"/>
    <row r="4" spans="1:7" ht="40.200000000000003" thickBot="1" x14ac:dyDescent="0.35">
      <c r="A4" s="73" t="s">
        <v>8</v>
      </c>
      <c r="B4" s="50" t="s">
        <v>9</v>
      </c>
      <c r="C4" s="50" t="s">
        <v>10</v>
      </c>
      <c r="D4" s="50" t="s">
        <v>13</v>
      </c>
      <c r="E4" s="50" t="s">
        <v>14</v>
      </c>
      <c r="F4" s="50" t="s">
        <v>15</v>
      </c>
      <c r="G4" s="53" t="s">
        <v>17</v>
      </c>
    </row>
    <row r="5" spans="1:7" x14ac:dyDescent="0.3">
      <c r="A5" s="69" t="s">
        <v>60</v>
      </c>
      <c r="B5" s="70" t="s">
        <v>20</v>
      </c>
      <c r="C5" s="70" t="s">
        <v>24</v>
      </c>
      <c r="D5" s="71" t="s">
        <v>42</v>
      </c>
      <c r="E5" s="70" t="s">
        <v>49</v>
      </c>
      <c r="F5" s="70" t="s">
        <v>22</v>
      </c>
      <c r="G5" s="72">
        <v>1</v>
      </c>
    </row>
    <row r="6" spans="1:7" x14ac:dyDescent="0.3">
      <c r="A6" s="60" t="s">
        <v>57</v>
      </c>
      <c r="B6" s="70" t="s">
        <v>71</v>
      </c>
      <c r="C6" s="55" t="s">
        <v>80</v>
      </c>
      <c r="D6" s="66" t="s">
        <v>43</v>
      </c>
      <c r="E6" s="55" t="s">
        <v>58</v>
      </c>
      <c r="F6" s="55" t="s">
        <v>58</v>
      </c>
      <c r="G6" s="67">
        <v>2</v>
      </c>
    </row>
    <row r="7" spans="1:7" x14ac:dyDescent="0.3">
      <c r="A7" s="60" t="s">
        <v>59</v>
      </c>
      <c r="B7" s="55" t="s">
        <v>20</v>
      </c>
      <c r="C7" s="55" t="s">
        <v>77</v>
      </c>
      <c r="D7" s="60" t="s">
        <v>48</v>
      </c>
      <c r="E7" s="70" t="s">
        <v>49</v>
      </c>
      <c r="F7" s="70" t="s">
        <v>22</v>
      </c>
      <c r="G7" s="72">
        <v>1</v>
      </c>
    </row>
    <row r="8" spans="1:7" x14ac:dyDescent="0.3">
      <c r="A8" s="60" t="s">
        <v>50</v>
      </c>
      <c r="B8" s="55" t="s">
        <v>20</v>
      </c>
      <c r="C8" s="55" t="s">
        <v>78</v>
      </c>
      <c r="D8" s="60" t="s">
        <v>46</v>
      </c>
      <c r="E8" s="70" t="s">
        <v>49</v>
      </c>
      <c r="F8" s="70" t="s">
        <v>22</v>
      </c>
      <c r="G8" s="72">
        <v>1</v>
      </c>
    </row>
    <row r="9" spans="1:7" x14ac:dyDescent="0.3">
      <c r="A9" s="60" t="s">
        <v>68</v>
      </c>
      <c r="B9" s="55" t="s">
        <v>69</v>
      </c>
      <c r="C9" s="55" t="s">
        <v>72</v>
      </c>
      <c r="D9" s="60" t="s">
        <v>44</v>
      </c>
      <c r="E9" s="67" t="s">
        <v>58</v>
      </c>
      <c r="F9" s="67" t="s">
        <v>58</v>
      </c>
      <c r="G9" s="72">
        <v>1</v>
      </c>
    </row>
    <row r="10" spans="1:7" x14ac:dyDescent="0.3">
      <c r="A10" s="60" t="s">
        <v>68</v>
      </c>
      <c r="B10" s="55" t="s">
        <v>73</v>
      </c>
      <c r="C10" s="55" t="s">
        <v>72</v>
      </c>
      <c r="D10" s="60" t="s">
        <v>75</v>
      </c>
      <c r="E10" s="67" t="s">
        <v>58</v>
      </c>
      <c r="F10" s="67" t="s">
        <v>58</v>
      </c>
      <c r="G10" s="72">
        <v>1</v>
      </c>
    </row>
    <row r="11" spans="1:7" x14ac:dyDescent="0.3">
      <c r="A11" s="60" t="s">
        <v>68</v>
      </c>
      <c r="B11" s="55" t="s">
        <v>74</v>
      </c>
      <c r="C11" s="55" t="s">
        <v>72</v>
      </c>
      <c r="D11" s="60" t="s">
        <v>76</v>
      </c>
      <c r="E11" s="67" t="s">
        <v>58</v>
      </c>
      <c r="F11" s="67" t="s">
        <v>58</v>
      </c>
      <c r="G11" s="72">
        <v>1</v>
      </c>
    </row>
    <row r="12" spans="1:7" x14ac:dyDescent="0.3">
      <c r="A12" s="60" t="s">
        <v>61</v>
      </c>
      <c r="B12" s="55" t="s">
        <v>47</v>
      </c>
      <c r="C12" s="70" t="s">
        <v>24</v>
      </c>
      <c r="D12" s="68" t="s">
        <v>45</v>
      </c>
      <c r="E12" s="70" t="s">
        <v>49</v>
      </c>
      <c r="F12" s="70" t="s">
        <v>22</v>
      </c>
      <c r="G12" s="72">
        <v>1</v>
      </c>
    </row>
    <row r="13" spans="1:7" ht="19.5" customHeight="1" x14ac:dyDescent="0.3">
      <c r="A13" s="60" t="s">
        <v>51</v>
      </c>
      <c r="B13" s="55" t="s">
        <v>47</v>
      </c>
      <c r="C13" s="55" t="s">
        <v>78</v>
      </c>
      <c r="D13" s="60" t="s">
        <v>48</v>
      </c>
      <c r="E13" s="70" t="s">
        <v>49</v>
      </c>
      <c r="F13" s="70" t="s">
        <v>22</v>
      </c>
      <c r="G13" s="67">
        <v>2</v>
      </c>
    </row>
    <row r="14" spans="1:7" x14ac:dyDescent="0.3">
      <c r="A14" s="60" t="s">
        <v>52</v>
      </c>
      <c r="B14" s="55" t="s">
        <v>47</v>
      </c>
      <c r="C14" s="55" t="s">
        <v>79</v>
      </c>
      <c r="D14" s="60" t="s">
        <v>46</v>
      </c>
      <c r="E14" s="70" t="s">
        <v>49</v>
      </c>
      <c r="F14" s="70" t="s">
        <v>22</v>
      </c>
      <c r="G14" s="67">
        <v>2</v>
      </c>
    </row>
    <row r="16" spans="1:7" x14ac:dyDescent="0.3">
      <c r="A16" s="48" t="s">
        <v>64</v>
      </c>
    </row>
    <row r="17" spans="1:1" x14ac:dyDescent="0.3">
      <c r="A17" s="48" t="s">
        <v>67</v>
      </c>
    </row>
    <row r="18" spans="1:1" x14ac:dyDescent="0.3">
      <c r="A18" s="48" t="s">
        <v>62</v>
      </c>
    </row>
    <row r="19" spans="1:1" x14ac:dyDescent="0.3">
      <c r="A19" s="48" t="s">
        <v>63</v>
      </c>
    </row>
    <row r="20" spans="1:1" x14ac:dyDescent="0.3">
      <c r="A20" s="48" t="s">
        <v>65</v>
      </c>
    </row>
    <row r="22" spans="1:1" ht="46.8" x14ac:dyDescent="0.3">
      <c r="A22" s="75" t="s">
        <v>66</v>
      </c>
    </row>
  </sheetData>
  <dataValidations count="1">
    <dataValidation type="list" allowBlank="1" showInputMessage="1" showErrorMessage="1" sqref="G4">
      <formula1>"1,2н,2р"</formula1>
    </dataValidation>
  </dataValidations>
  <pageMargins left="0.7" right="0.7" top="0.75" bottom="0.75" header="0.3" footer="0.3"/>
  <pageSetup paperSize="9" scale="8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Заказ П</vt:lpstr>
      <vt:lpstr>Памятка по использованию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2024-02-15T14:42:42Z</dcterms:modified>
</cp:coreProperties>
</file>